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60" windowHeight="638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5" i="1" l="1"/>
  <c r="F24" i="1"/>
  <c r="F40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6" i="1"/>
  <c r="F27" i="1"/>
  <c r="F28" i="1"/>
  <c r="F29" i="1"/>
  <c r="F30" i="1"/>
  <c r="F31" i="1"/>
  <c r="F32" i="1"/>
  <c r="F33" i="1"/>
  <c r="F23" i="1"/>
  <c r="F34" i="1"/>
  <c r="F35" i="1"/>
  <c r="F6" i="1"/>
  <c r="F36" i="1" l="1"/>
  <c r="F37" i="1" s="1"/>
  <c r="F38" i="1" s="1"/>
  <c r="F39" i="1" s="1"/>
  <c r="F41" i="1" l="1"/>
</calcChain>
</file>

<file path=xl/sharedStrings.xml><?xml version="1.0" encoding="utf-8"?>
<sst xmlns="http://schemas.openxmlformats.org/spreadsheetml/2006/main" count="99" uniqueCount="77">
  <si>
    <t>Part</t>
  </si>
  <si>
    <t>Quantity</t>
  </si>
  <si>
    <t>Size</t>
  </si>
  <si>
    <t>Description</t>
  </si>
  <si>
    <t>Floor Joist</t>
  </si>
  <si>
    <t>2x4x12’</t>
  </si>
  <si>
    <t>Fir</t>
  </si>
  <si>
    <t>2x6x12’</t>
  </si>
  <si>
    <t>PT Fir</t>
  </si>
  <si>
    <t>Box Joist</t>
  </si>
  <si>
    <t>2x6x8’</t>
  </si>
  <si>
    <t>Sleeper</t>
  </si>
  <si>
    <t>Flooring</t>
  </si>
  <si>
    <t>48x96x3/4”</t>
  </si>
  <si>
    <t>Plywood Sub Floor</t>
  </si>
  <si>
    <t>End Wall Plates</t>
  </si>
  <si>
    <t>Side Wall Plates</t>
  </si>
  <si>
    <t>2x4x8’</t>
  </si>
  <si>
    <t>Studs/Cripples</t>
  </si>
  <si>
    <t>Fir Stud</t>
  </si>
  <si>
    <t>Headers</t>
  </si>
  <si>
    <t>4x4x8’</t>
  </si>
  <si>
    <t>Door (framed)</t>
  </si>
  <si>
    <t>2x4x10’</t>
  </si>
  <si>
    <t>2x4x14’</t>
  </si>
  <si>
    <t>Window</t>
  </si>
  <si>
    <t>2-0 x 2-0</t>
  </si>
  <si>
    <t>Single Pane</t>
  </si>
  <si>
    <t>Siding</t>
  </si>
  <si>
    <t>48x96x1/2”</t>
  </si>
  <si>
    <t>Trim</t>
  </si>
  <si>
    <t>RS trim (estimate)</t>
  </si>
  <si>
    <t>Rafters</t>
  </si>
  <si>
    <t>Ridge board</t>
  </si>
  <si>
    <t>Sheeting</t>
  </si>
  <si>
    <t>OSB</t>
  </si>
  <si>
    <t>Roof</t>
  </si>
  <si>
    <t>10’</t>
  </si>
  <si>
    <t>Drip edge flashing</t>
  </si>
  <si>
    <t>Framing</t>
  </si>
  <si>
    <t>16d Sinkers</t>
  </si>
  <si>
    <t>PT Framing</t>
  </si>
  <si>
    <t>16d HD Box nails</t>
  </si>
  <si>
    <t>Floor/Roof/Siding/Trim</t>
  </si>
  <si>
    <t>8d EG Box nails</t>
  </si>
  <si>
    <t>Gussets</t>
  </si>
  <si>
    <t>6d EG Box nails</t>
  </si>
  <si>
    <t>¾” roofing nails (will stick through a bit)</t>
  </si>
  <si>
    <t>Door</t>
  </si>
  <si>
    <t>4”</t>
  </si>
  <si>
    <t>Tee Hinge</t>
  </si>
  <si>
    <t>Hasp</t>
  </si>
  <si>
    <t>10'</t>
  </si>
  <si>
    <t>Z bar</t>
  </si>
  <si>
    <t>1x4x12</t>
  </si>
  <si>
    <t>T1-11 4: OC</t>
  </si>
  <si>
    <t>3.5"</t>
  </si>
  <si>
    <t>Deck Screws</t>
  </si>
  <si>
    <t>Shelf Brackets</t>
  </si>
  <si>
    <t>9x11"</t>
  </si>
  <si>
    <t>Sell for</t>
  </si>
  <si>
    <t>Net</t>
  </si>
  <si>
    <t>Each</t>
  </si>
  <si>
    <t>Cost</t>
  </si>
  <si>
    <t>Lots of extra</t>
  </si>
  <si>
    <t>Purchase in bulk or by pound</t>
  </si>
  <si>
    <t>roll</t>
  </si>
  <si>
    <t>15# Roofing Felt</t>
  </si>
  <si>
    <t>1/3 sq</t>
  </si>
  <si>
    <t>Shingles (bundle)</t>
  </si>
  <si>
    <t>Tax</t>
  </si>
  <si>
    <t>Sub Total</t>
  </si>
  <si>
    <t>Gable Ends</t>
  </si>
  <si>
    <t>Cost/Sq Foot</t>
  </si>
  <si>
    <t>TOTAL</t>
  </si>
  <si>
    <t>Sample Budget 6x8 Shed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</si>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</sst>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/>
  </sheetViews>
  <sheetFormatPr defaultRowHeight="14.4" x14ac:dyDescent="0.3"/>
  <cols>
    <col min="1" max="1" width="20.109375" style="1" bestFit="1" customWidth="1"/>
    <col min="2" max="2" width="8" style="1" bestFit="1" customWidth="1"/>
    <col min="3" max="3" width="10.44140625" style="1" bestFit="1" customWidth="1"/>
    <col min="4" max="4" width="33.44140625" style="1" bestFit="1" customWidth="1"/>
    <col min="7" max="7" width="28.77734375" customWidth="1"/>
  </cols>
  <sheetData>
    <row r="1" spans="1:7" x14ac:dyDescent="0.3">
      <c r="A1" s="1" t="s">
        <v>75</v>
      </c>
    </row>
    <row r="5" spans="1:7" x14ac:dyDescent="0.3">
      <c r="A5" s="2" t="s">
        <v>0</v>
      </c>
      <c r="B5" s="2" t="s">
        <v>1</v>
      </c>
      <c r="C5" s="2" t="s">
        <v>2</v>
      </c>
      <c r="D5" s="2" t="s">
        <v>3</v>
      </c>
      <c r="E5" s="3" t="s">
        <v>62</v>
      </c>
      <c r="F5" s="3" t="s">
        <v>63</v>
      </c>
      <c r="G5" s="4" t="s">
        <v>76</v>
      </c>
    </row>
    <row r="6" spans="1:7" x14ac:dyDescent="0.3">
      <c r="A6" s="2" t="s">
        <v>4</v>
      </c>
      <c r="B6" s="2">
        <v>2</v>
      </c>
      <c r="C6" s="2" t="s">
        <v>5</v>
      </c>
      <c r="D6" s="2" t="s">
        <v>6</v>
      </c>
      <c r="E6" s="5">
        <v>4.3600000000000003</v>
      </c>
      <c r="F6" s="5">
        <f>B6*E6</f>
        <v>8.7200000000000006</v>
      </c>
      <c r="G6" s="4"/>
    </row>
    <row r="7" spans="1:7" x14ac:dyDescent="0.3">
      <c r="A7" s="2" t="s">
        <v>4</v>
      </c>
      <c r="B7" s="2">
        <v>1</v>
      </c>
      <c r="C7" s="2" t="s">
        <v>7</v>
      </c>
      <c r="D7" s="2" t="s">
        <v>8</v>
      </c>
      <c r="E7" s="5">
        <v>6.74</v>
      </c>
      <c r="F7" s="5">
        <f t="shared" ref="F7:F35" si="0">B7*E7</f>
        <v>6.74</v>
      </c>
      <c r="G7" s="4"/>
    </row>
    <row r="8" spans="1:7" x14ac:dyDescent="0.3">
      <c r="A8" s="2" t="s">
        <v>9</v>
      </c>
      <c r="B8" s="2">
        <v>2</v>
      </c>
      <c r="C8" s="2" t="s">
        <v>10</v>
      </c>
      <c r="D8" s="2" t="s">
        <v>8</v>
      </c>
      <c r="E8" s="5">
        <v>4.49</v>
      </c>
      <c r="F8" s="5">
        <f t="shared" si="0"/>
        <v>8.98</v>
      </c>
      <c r="G8" s="4"/>
    </row>
    <row r="9" spans="1:7" x14ac:dyDescent="0.3">
      <c r="A9" s="2" t="s">
        <v>11</v>
      </c>
      <c r="B9" s="2">
        <v>2</v>
      </c>
      <c r="C9" s="2" t="s">
        <v>21</v>
      </c>
      <c r="D9" s="2" t="s">
        <v>8</v>
      </c>
      <c r="E9" s="5">
        <v>13.25</v>
      </c>
      <c r="F9" s="5">
        <f t="shared" si="0"/>
        <v>26.5</v>
      </c>
      <c r="G9" s="4"/>
    </row>
    <row r="10" spans="1:7" x14ac:dyDescent="0.3">
      <c r="A10" s="2" t="s">
        <v>12</v>
      </c>
      <c r="B10" s="2">
        <v>2</v>
      </c>
      <c r="C10" s="2" t="s">
        <v>13</v>
      </c>
      <c r="D10" s="2" t="s">
        <v>14</v>
      </c>
      <c r="E10" s="5">
        <v>30.27</v>
      </c>
      <c r="F10" s="5">
        <f t="shared" si="0"/>
        <v>60.54</v>
      </c>
      <c r="G10" s="4"/>
    </row>
    <row r="11" spans="1:7" x14ac:dyDescent="0.3">
      <c r="A11" s="2" t="s">
        <v>15</v>
      </c>
      <c r="B11" s="2">
        <v>3</v>
      </c>
      <c r="C11" s="2" t="s">
        <v>5</v>
      </c>
      <c r="D11" s="2" t="s">
        <v>6</v>
      </c>
      <c r="E11" s="5">
        <v>4.46</v>
      </c>
      <c r="F11" s="5">
        <f t="shared" si="0"/>
        <v>13.379999999999999</v>
      </c>
      <c r="G11" s="4"/>
    </row>
    <row r="12" spans="1:7" x14ac:dyDescent="0.3">
      <c r="A12" s="2" t="s">
        <v>16</v>
      </c>
      <c r="B12" s="2">
        <v>6</v>
      </c>
      <c r="C12" s="2" t="s">
        <v>17</v>
      </c>
      <c r="D12" s="2" t="s">
        <v>6</v>
      </c>
      <c r="E12" s="5">
        <v>2.75</v>
      </c>
      <c r="F12" s="5">
        <f t="shared" si="0"/>
        <v>16.5</v>
      </c>
      <c r="G12" s="4"/>
    </row>
    <row r="13" spans="1:7" x14ac:dyDescent="0.3">
      <c r="A13" s="2" t="s">
        <v>18</v>
      </c>
      <c r="B13" s="2">
        <v>24</v>
      </c>
      <c r="C13" s="2" t="s">
        <v>17</v>
      </c>
      <c r="D13" s="2" t="s">
        <v>19</v>
      </c>
      <c r="E13" s="5">
        <v>2.75</v>
      </c>
      <c r="F13" s="5">
        <f t="shared" si="0"/>
        <v>66</v>
      </c>
      <c r="G13" s="4"/>
    </row>
    <row r="14" spans="1:7" x14ac:dyDescent="0.3">
      <c r="A14" s="2" t="s">
        <v>20</v>
      </c>
      <c r="B14" s="2">
        <v>1</v>
      </c>
      <c r="C14" s="2" t="s">
        <v>21</v>
      </c>
      <c r="D14" s="2" t="s">
        <v>6</v>
      </c>
      <c r="E14" s="5">
        <v>8.5500000000000007</v>
      </c>
      <c r="F14" s="5">
        <f t="shared" si="0"/>
        <v>8.5500000000000007</v>
      </c>
      <c r="G14" s="4"/>
    </row>
    <row r="15" spans="1:7" x14ac:dyDescent="0.3">
      <c r="A15" s="2" t="s">
        <v>22</v>
      </c>
      <c r="B15" s="2">
        <v>1</v>
      </c>
      <c r="C15" s="2" t="s">
        <v>23</v>
      </c>
      <c r="D15" s="2"/>
      <c r="E15" s="5">
        <v>3.64</v>
      </c>
      <c r="F15" s="5">
        <f t="shared" si="0"/>
        <v>3.64</v>
      </c>
      <c r="G15" s="4"/>
    </row>
    <row r="16" spans="1:7" x14ac:dyDescent="0.3">
      <c r="A16" s="2" t="s">
        <v>22</v>
      </c>
      <c r="B16" s="2">
        <v>1</v>
      </c>
      <c r="C16" s="2" t="s">
        <v>24</v>
      </c>
      <c r="D16" s="2" t="s">
        <v>6</v>
      </c>
      <c r="E16" s="5">
        <v>5.09</v>
      </c>
      <c r="F16" s="5">
        <f t="shared" si="0"/>
        <v>5.09</v>
      </c>
      <c r="G16" s="4"/>
    </row>
    <row r="17" spans="1:7" x14ac:dyDescent="0.3">
      <c r="A17" s="2" t="s">
        <v>25</v>
      </c>
      <c r="B17" s="2">
        <v>1</v>
      </c>
      <c r="C17" s="2" t="s">
        <v>26</v>
      </c>
      <c r="D17" s="2" t="s">
        <v>27</v>
      </c>
      <c r="E17" s="5">
        <v>39.479999999999997</v>
      </c>
      <c r="F17" s="5">
        <f t="shared" si="0"/>
        <v>39.479999999999997</v>
      </c>
      <c r="G17" s="4"/>
    </row>
    <row r="18" spans="1:7" x14ac:dyDescent="0.3">
      <c r="A18" s="2" t="s">
        <v>28</v>
      </c>
      <c r="B18" s="2">
        <v>8</v>
      </c>
      <c r="C18" s="2" t="s">
        <v>29</v>
      </c>
      <c r="D18" s="2" t="s">
        <v>55</v>
      </c>
      <c r="E18" s="5">
        <v>33.39</v>
      </c>
      <c r="F18" s="5">
        <f t="shared" si="0"/>
        <v>267.12</v>
      </c>
      <c r="G18" s="4"/>
    </row>
    <row r="19" spans="1:7" x14ac:dyDescent="0.3">
      <c r="A19" s="2" t="s">
        <v>30</v>
      </c>
      <c r="B19" s="2">
        <v>10</v>
      </c>
      <c r="C19" s="2" t="s">
        <v>54</v>
      </c>
      <c r="D19" s="2" t="s">
        <v>31</v>
      </c>
      <c r="E19" s="5">
        <v>3.64</v>
      </c>
      <c r="F19" s="5">
        <f t="shared" si="0"/>
        <v>36.4</v>
      </c>
      <c r="G19" s="4"/>
    </row>
    <row r="20" spans="1:7" x14ac:dyDescent="0.3">
      <c r="A20" s="2" t="s">
        <v>32</v>
      </c>
      <c r="B20" s="2">
        <v>7</v>
      </c>
      <c r="C20" s="2" t="s">
        <v>17</v>
      </c>
      <c r="D20" s="2" t="s">
        <v>6</v>
      </c>
      <c r="E20" s="5">
        <v>2.75</v>
      </c>
      <c r="F20" s="5">
        <f t="shared" si="0"/>
        <v>19.25</v>
      </c>
      <c r="G20" s="4"/>
    </row>
    <row r="21" spans="1:7" x14ac:dyDescent="0.3">
      <c r="A21" s="2" t="s">
        <v>33</v>
      </c>
      <c r="B21" s="2">
        <v>1</v>
      </c>
      <c r="C21" s="2" t="s">
        <v>17</v>
      </c>
      <c r="D21" s="2" t="s">
        <v>6</v>
      </c>
      <c r="E21" s="5">
        <v>2.75</v>
      </c>
      <c r="F21" s="5">
        <f t="shared" si="0"/>
        <v>2.75</v>
      </c>
      <c r="G21" s="4"/>
    </row>
    <row r="22" spans="1:7" x14ac:dyDescent="0.3">
      <c r="A22" s="2" t="s">
        <v>34</v>
      </c>
      <c r="B22" s="2">
        <v>2</v>
      </c>
      <c r="C22" s="2" t="s">
        <v>29</v>
      </c>
      <c r="D22" s="2" t="s">
        <v>35</v>
      </c>
      <c r="E22" s="5">
        <v>8.93</v>
      </c>
      <c r="F22" s="5">
        <f t="shared" si="0"/>
        <v>17.86</v>
      </c>
      <c r="G22" s="4"/>
    </row>
    <row r="23" spans="1:7" x14ac:dyDescent="0.3">
      <c r="A23" s="3" t="s">
        <v>72</v>
      </c>
      <c r="B23" s="6">
        <v>2</v>
      </c>
      <c r="C23" s="6" t="s">
        <v>52</v>
      </c>
      <c r="D23" s="3" t="s">
        <v>53</v>
      </c>
      <c r="E23" s="5">
        <v>3.96</v>
      </c>
      <c r="F23" s="5">
        <f>B23*E23</f>
        <v>7.92</v>
      </c>
      <c r="G23" s="4"/>
    </row>
    <row r="24" spans="1:7" x14ac:dyDescent="0.3">
      <c r="A24" s="2" t="s">
        <v>36</v>
      </c>
      <c r="B24" s="2">
        <v>1</v>
      </c>
      <c r="C24" s="2" t="s">
        <v>66</v>
      </c>
      <c r="D24" s="2" t="s">
        <v>67</v>
      </c>
      <c r="E24" s="5">
        <v>16.98</v>
      </c>
      <c r="F24" s="5">
        <f t="shared" si="0"/>
        <v>16.98</v>
      </c>
      <c r="G24" s="4" t="s">
        <v>64</v>
      </c>
    </row>
    <row r="25" spans="1:7" x14ac:dyDescent="0.3">
      <c r="A25" s="2" t="s">
        <v>36</v>
      </c>
      <c r="B25" s="2">
        <v>3</v>
      </c>
      <c r="C25" s="2" t="s">
        <v>68</v>
      </c>
      <c r="D25" s="2" t="s">
        <v>69</v>
      </c>
      <c r="E25" s="5">
        <v>25.46</v>
      </c>
      <c r="F25" s="5">
        <f t="shared" si="0"/>
        <v>76.38</v>
      </c>
      <c r="G25" s="4"/>
    </row>
    <row r="26" spans="1:7" x14ac:dyDescent="0.3">
      <c r="A26" s="2" t="s">
        <v>36</v>
      </c>
      <c r="B26" s="2">
        <v>3</v>
      </c>
      <c r="C26" s="2" t="s">
        <v>37</v>
      </c>
      <c r="D26" s="2" t="s">
        <v>38</v>
      </c>
      <c r="E26" s="5">
        <v>4.5</v>
      </c>
      <c r="F26" s="5">
        <f t="shared" si="0"/>
        <v>13.5</v>
      </c>
      <c r="G26" s="4"/>
    </row>
    <row r="27" spans="1:7" x14ac:dyDescent="0.3">
      <c r="A27" s="2" t="s">
        <v>39</v>
      </c>
      <c r="B27" s="2">
        <v>5</v>
      </c>
      <c r="C27" s="2"/>
      <c r="D27" s="2" t="s">
        <v>40</v>
      </c>
      <c r="E27" s="5">
        <v>2</v>
      </c>
      <c r="F27" s="5">
        <f t="shared" si="0"/>
        <v>10</v>
      </c>
      <c r="G27" s="4" t="s">
        <v>65</v>
      </c>
    </row>
    <row r="28" spans="1:7" x14ac:dyDescent="0.3">
      <c r="A28" s="2" t="s">
        <v>41</v>
      </c>
      <c r="B28" s="2">
        <v>1</v>
      </c>
      <c r="C28" s="2"/>
      <c r="D28" s="2" t="s">
        <v>42</v>
      </c>
      <c r="E28" s="5">
        <v>2</v>
      </c>
      <c r="F28" s="5">
        <f t="shared" si="0"/>
        <v>2</v>
      </c>
      <c r="G28" s="4"/>
    </row>
    <row r="29" spans="1:7" x14ac:dyDescent="0.3">
      <c r="A29" s="2" t="s">
        <v>43</v>
      </c>
      <c r="B29" s="2">
        <v>4</v>
      </c>
      <c r="C29" s="2"/>
      <c r="D29" s="2" t="s">
        <v>44</v>
      </c>
      <c r="E29" s="5">
        <v>2</v>
      </c>
      <c r="F29" s="5">
        <f t="shared" si="0"/>
        <v>8</v>
      </c>
      <c r="G29" s="4"/>
    </row>
    <row r="30" spans="1:7" x14ac:dyDescent="0.3">
      <c r="A30" s="2" t="s">
        <v>45</v>
      </c>
      <c r="B30" s="2">
        <v>1</v>
      </c>
      <c r="C30" s="2"/>
      <c r="D30" s="2" t="s">
        <v>46</v>
      </c>
      <c r="E30" s="5">
        <v>2</v>
      </c>
      <c r="F30" s="5">
        <f t="shared" si="0"/>
        <v>2</v>
      </c>
      <c r="G30" s="4"/>
    </row>
    <row r="31" spans="1:7" x14ac:dyDescent="0.3">
      <c r="A31" s="2" t="s">
        <v>36</v>
      </c>
      <c r="B31" s="2">
        <v>1</v>
      </c>
      <c r="C31" s="2"/>
      <c r="D31" s="2" t="s">
        <v>47</v>
      </c>
      <c r="E31" s="5">
        <v>2</v>
      </c>
      <c r="F31" s="5">
        <f t="shared" si="0"/>
        <v>2</v>
      </c>
      <c r="G31" s="4"/>
    </row>
    <row r="32" spans="1:7" x14ac:dyDescent="0.3">
      <c r="A32" s="2" t="s">
        <v>48</v>
      </c>
      <c r="B32" s="2">
        <v>3</v>
      </c>
      <c r="C32" s="2" t="s">
        <v>49</v>
      </c>
      <c r="D32" s="2" t="s">
        <v>50</v>
      </c>
      <c r="E32" s="5">
        <v>3.67</v>
      </c>
      <c r="F32" s="5">
        <f t="shared" si="0"/>
        <v>11.01</v>
      </c>
      <c r="G32" s="4"/>
    </row>
    <row r="33" spans="1:7" x14ac:dyDescent="0.3">
      <c r="A33" s="2" t="s">
        <v>48</v>
      </c>
      <c r="B33" s="2">
        <v>1</v>
      </c>
      <c r="C33" s="2" t="s">
        <v>49</v>
      </c>
      <c r="D33" s="2" t="s">
        <v>51</v>
      </c>
      <c r="E33" s="5">
        <v>5.49</v>
      </c>
      <c r="F33" s="5">
        <f t="shared" si="0"/>
        <v>5.49</v>
      </c>
      <c r="G33" s="4"/>
    </row>
    <row r="34" spans="1:7" x14ac:dyDescent="0.3">
      <c r="A34" s="3" t="s">
        <v>48</v>
      </c>
      <c r="B34" s="3">
        <v>1</v>
      </c>
      <c r="C34" s="3" t="s">
        <v>56</v>
      </c>
      <c r="D34" s="3" t="s">
        <v>57</v>
      </c>
      <c r="E34" s="5">
        <v>5.39</v>
      </c>
      <c r="F34" s="5">
        <f t="shared" si="0"/>
        <v>5.39</v>
      </c>
      <c r="G34" s="4"/>
    </row>
    <row r="35" spans="1:7" x14ac:dyDescent="0.3">
      <c r="A35" s="6"/>
      <c r="B35" s="3">
        <v>5</v>
      </c>
      <c r="C35" s="3" t="s">
        <v>59</v>
      </c>
      <c r="D35" s="3" t="s">
        <v>58</v>
      </c>
      <c r="E35" s="5">
        <v>1.68</v>
      </c>
      <c r="F35" s="5">
        <f t="shared" si="0"/>
        <v>8.4</v>
      </c>
      <c r="G35" s="4"/>
    </row>
    <row r="36" spans="1:7" x14ac:dyDescent="0.3">
      <c r="A36" s="6"/>
      <c r="B36" s="6"/>
      <c r="C36" s="6"/>
      <c r="D36" s="6"/>
      <c r="E36" s="5" t="s">
        <v>71</v>
      </c>
      <c r="F36" s="5">
        <f>SUM(F6:F35)</f>
        <v>776.56999999999994</v>
      </c>
      <c r="G36" s="4"/>
    </row>
    <row r="37" spans="1:7" x14ac:dyDescent="0.3">
      <c r="A37" s="6"/>
      <c r="B37" s="6"/>
      <c r="C37" s="6"/>
      <c r="D37" s="6"/>
      <c r="E37" s="5" t="s">
        <v>70</v>
      </c>
      <c r="F37" s="5">
        <f>F36*0.07625</f>
        <v>59.213462499999991</v>
      </c>
      <c r="G37" s="4"/>
    </row>
    <row r="38" spans="1:7" x14ac:dyDescent="0.3">
      <c r="A38" s="6"/>
      <c r="B38" s="6"/>
      <c r="C38" s="6"/>
      <c r="D38" s="3"/>
      <c r="E38" s="3" t="s">
        <v>74</v>
      </c>
      <c r="F38" s="5">
        <f>F37+F36</f>
        <v>835.78346249999993</v>
      </c>
      <c r="G38" s="4"/>
    </row>
    <row r="39" spans="1:7" x14ac:dyDescent="0.3">
      <c r="A39" s="6"/>
      <c r="B39" s="6"/>
      <c r="C39" s="6"/>
      <c r="D39" s="6" t="s">
        <v>73</v>
      </c>
      <c r="E39" s="5">
        <v>48</v>
      </c>
      <c r="F39" s="5">
        <f>F38/E39</f>
        <v>17.412155468749997</v>
      </c>
      <c r="G39" s="4"/>
    </row>
    <row r="40" spans="1:7" x14ac:dyDescent="0.3">
      <c r="A40" s="6"/>
      <c r="B40" s="6"/>
      <c r="C40" s="6"/>
      <c r="D40" s="6" t="s">
        <v>60</v>
      </c>
      <c r="E40" s="5">
        <v>20</v>
      </c>
      <c r="F40" s="5">
        <f>E39*E40</f>
        <v>960</v>
      </c>
      <c r="G40" s="4"/>
    </row>
    <row r="41" spans="1:7" x14ac:dyDescent="0.3">
      <c r="A41" s="6"/>
      <c r="B41" s="6"/>
      <c r="C41" s="6"/>
      <c r="D41" s="6"/>
      <c r="E41" s="5" t="s">
        <v>61</v>
      </c>
      <c r="F41" s="5">
        <f>F40-F38</f>
        <v>124.21653750000007</v>
      </c>
      <c r="G41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CSU Chico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Spiess</dc:creator>
  <cp:lastModifiedBy>Michael Spiess</cp:lastModifiedBy>
  <dcterms:created xsi:type="dcterms:W3CDTF">2015-03-20T04:04:29Z</dcterms:created>
  <dcterms:modified xsi:type="dcterms:W3CDTF">2015-06-24T15:24:12Z</dcterms:modified>
</cp:coreProperties>
</file>