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210" windowHeight="6750" activeTab="1"/>
  </bookViews>
  <sheets>
    <sheet name="Data" sheetId="1" r:id="rId1"/>
    <sheet name="Instructions" sheetId="2" r:id="rId2"/>
  </sheets>
  <definedNames>
    <definedName name="_xlnm.Print_Titles" localSheetId="0">'Data'!$6:$7</definedName>
  </definedNames>
  <calcPr fullCalcOnLoad="1"/>
</workbook>
</file>

<file path=xl/sharedStrings.xml><?xml version="1.0" encoding="utf-8"?>
<sst xmlns="http://schemas.openxmlformats.org/spreadsheetml/2006/main" count="52" uniqueCount="45">
  <si>
    <t>Students:</t>
  </si>
  <si>
    <t>Item</t>
  </si>
  <si>
    <t>Units</t>
  </si>
  <si>
    <t>Per/Student</t>
  </si>
  <si>
    <t>To Order</t>
  </si>
  <si>
    <t>Required</t>
  </si>
  <si>
    <t>Quantity</t>
  </si>
  <si>
    <t>Comments</t>
  </si>
  <si>
    <t>Cost</t>
  </si>
  <si>
    <t>Amount</t>
  </si>
  <si>
    <t>300' spool</t>
  </si>
  <si>
    <t>Per</t>
  </si>
  <si>
    <t>Student</t>
  </si>
  <si>
    <t>Totals</t>
  </si>
  <si>
    <t>Vendor</t>
  </si>
  <si>
    <t>(include extra for demonstration)</t>
  </si>
  <si>
    <t>6. Enter the vendors name</t>
  </si>
  <si>
    <t xml:space="preserve">9. The amount and the amount per student will be calculated. </t>
  </si>
  <si>
    <t>Teacher Name:</t>
  </si>
  <si>
    <t>Shop Project Cost Estimator</t>
  </si>
  <si>
    <t>Rope Project</t>
  </si>
  <si>
    <t>3/8" Poly Rope</t>
  </si>
  <si>
    <t>Note:  Enter data using the data tab.</t>
  </si>
  <si>
    <t>Instructions:</t>
  </si>
  <si>
    <t>7. The quantity to order is the required quantity rounded up to the nearest whole number.</t>
  </si>
  <si>
    <t>1. Enter number of students at the top of the sheet</t>
  </si>
  <si>
    <t>2. Enter items needed for each project (ex. 2x4x12' #2 Fir, or 1/2" Poly Rope)</t>
  </si>
  <si>
    <t>3. Enter the units of purchase (ex. bf, each, sheet, 300' spool, 100 count box)</t>
  </si>
  <si>
    <t xml:space="preserve">5. The required amount is the product of the number of students and the amount/student.  </t>
  </si>
  <si>
    <t>8. Enter the cost per unit (entered in #3).  E.g. cost per sheet, roll, etc.</t>
  </si>
  <si>
    <t xml:space="preserve">Class: </t>
  </si>
  <si>
    <t>Wood Project</t>
  </si>
  <si>
    <t>2"x4"x12' Fir #2 or btr</t>
  </si>
  <si>
    <t>Home Depot</t>
  </si>
  <si>
    <t>Cold Metal</t>
  </si>
  <si>
    <t>Each</t>
  </si>
  <si>
    <t>Electrial</t>
  </si>
  <si>
    <t xml:space="preserve">500' Roll THHN Black 14 ga. </t>
  </si>
  <si>
    <t>1/4 NC x 1/2"  Flat head machine screw</t>
  </si>
  <si>
    <t>100 box</t>
  </si>
  <si>
    <t>1/4" x 1"  x 20' HR Flat</t>
  </si>
  <si>
    <t>All Metals</t>
  </si>
  <si>
    <t>4. Enter the number of units per project.  This might be a fractional number like part of a spool of rope or part of a sheet of plywood.  (Hint:  Enter as a formula.  For example if a project requires 5 screws and they come in a box of 100 then enter =5/100)</t>
  </si>
  <si>
    <t xml:space="preserve">10.  Existing data is for example only and can be deleted.  </t>
  </si>
  <si>
    <t>11.  Suggest using SaveAs to save your work and add the year to the filename.  E.g. IntoAgMech-2009.xls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</si>
</sst>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;&quot;&quot;"/>
    <numFmt numFmtId="166" formatCode="0.000"/>
  </numFmts>
  <fonts count="39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6" fontId="0" fillId="0" borderId="11" xfId="0" applyNumberForma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7">
      <selection activeCell="E20" sqref="E20"/>
    </sheetView>
  </sheetViews>
  <sheetFormatPr defaultColWidth="9.140625" defaultRowHeight="12.75"/>
  <cols>
    <col min="1" max="1" width="45.00390625" style="0" customWidth="1"/>
    <col min="2" max="2" width="9.28125" style="0" customWidth="1"/>
    <col min="3" max="3" width="10.8515625" style="0" customWidth="1"/>
    <col min="4" max="4" width="8.28125" style="0" customWidth="1"/>
    <col min="5" max="5" width="28.57421875" style="0" customWidth="1"/>
    <col min="6" max="6" width="8.140625" style="0" customWidth="1"/>
    <col min="7" max="7" width="28.28125" style="0" hidden="1" customWidth="1"/>
    <col min="8" max="8" width="5.8515625" style="0" customWidth="1"/>
    <col min="9" max="10" width="7.421875" style="0" customWidth="1"/>
  </cols>
  <sheetData>
    <row r="1" spans="1:10" ht="18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</row>
    <row r="2" spans="1:5" ht="12.75">
      <c r="A2" s="6" t="s">
        <v>18</v>
      </c>
      <c r="B2" s="24"/>
      <c r="C2" s="24"/>
      <c r="D2" s="24"/>
      <c r="E2" s="24"/>
    </row>
    <row r="3" spans="1:5" ht="12.75">
      <c r="A3" s="27" t="s">
        <v>30</v>
      </c>
      <c r="B3" s="24"/>
      <c r="C3" s="24"/>
      <c r="D3" s="24"/>
      <c r="E3" s="24"/>
    </row>
    <row r="4" spans="1:3" ht="12.75">
      <c r="A4" s="6" t="s">
        <v>0</v>
      </c>
      <c r="B4" s="15">
        <v>23</v>
      </c>
      <c r="C4" t="s">
        <v>15</v>
      </c>
    </row>
    <row r="5" spans="1:2" ht="12.75">
      <c r="A5" s="6"/>
      <c r="B5" s="22"/>
    </row>
    <row r="6" spans="1:10" ht="12.75">
      <c r="A6" s="1"/>
      <c r="B6" s="1"/>
      <c r="C6" s="4" t="s">
        <v>6</v>
      </c>
      <c r="D6" s="4" t="s">
        <v>6</v>
      </c>
      <c r="E6" s="4"/>
      <c r="F6" s="4" t="s">
        <v>6</v>
      </c>
      <c r="J6" s="6" t="s">
        <v>11</v>
      </c>
    </row>
    <row r="7" spans="1:10" ht="12.75">
      <c r="A7" s="2" t="s">
        <v>1</v>
      </c>
      <c r="B7" s="2" t="s">
        <v>2</v>
      </c>
      <c r="C7" s="5" t="s">
        <v>3</v>
      </c>
      <c r="D7" s="5" t="s">
        <v>5</v>
      </c>
      <c r="E7" s="14" t="s">
        <v>14</v>
      </c>
      <c r="F7" s="5" t="s">
        <v>4</v>
      </c>
      <c r="G7" s="7" t="s">
        <v>7</v>
      </c>
      <c r="H7" s="8" t="s">
        <v>8</v>
      </c>
      <c r="I7" s="8" t="s">
        <v>9</v>
      </c>
      <c r="J7" s="8" t="s">
        <v>12</v>
      </c>
    </row>
    <row r="8" spans="1:10" ht="12.75">
      <c r="A8" s="9" t="s">
        <v>20</v>
      </c>
      <c r="B8" s="10"/>
      <c r="C8" s="11"/>
      <c r="D8" s="3">
        <f>IF(C8&gt;0,C8*$B$4,"")</f>
      </c>
      <c r="E8" s="12"/>
      <c r="F8">
        <f>IF(C8&gt;0,ROUNDUP(C8*$B$4,0),"")</f>
      </c>
      <c r="H8" s="12"/>
      <c r="I8" s="3">
        <f>IF(C8&gt;0,F8*H8,"")</f>
      </c>
      <c r="J8" s="3">
        <f>IF(C8&gt;0,D8/$B$4*H8,"")</f>
      </c>
    </row>
    <row r="9" spans="1:10" ht="12.75">
      <c r="A9" s="9" t="s">
        <v>21</v>
      </c>
      <c r="B9" s="10" t="s">
        <v>10</v>
      </c>
      <c r="C9" s="11">
        <f>15/300</f>
        <v>0.05</v>
      </c>
      <c r="D9" s="3">
        <f aca="true" t="shared" si="0" ref="D9:D43">IF(C9&gt;0,C9*$B$4,"")</f>
        <v>1.1500000000000001</v>
      </c>
      <c r="E9" s="28" t="s">
        <v>33</v>
      </c>
      <c r="F9">
        <f aca="true" t="shared" si="1" ref="F9:F43">IF(C9&gt;0,ROUNDUP(C9*$B$4,0),"")</f>
        <v>2</v>
      </c>
      <c r="H9" s="12">
        <v>30</v>
      </c>
      <c r="I9" s="3">
        <f aca="true" t="shared" si="2" ref="I9:I43">IF(C9&gt;0,F9*H9,"")</f>
        <v>60</v>
      </c>
      <c r="J9" s="3">
        <f aca="true" t="shared" si="3" ref="J9:J43">IF(C9&gt;0,D9/$B$4*H9,"")</f>
        <v>1.5</v>
      </c>
    </row>
    <row r="10" spans="1:10" ht="12.75">
      <c r="A10" s="9"/>
      <c r="B10" s="10"/>
      <c r="C10" s="11"/>
      <c r="D10" s="3">
        <f t="shared" si="0"/>
      </c>
      <c r="E10" s="12"/>
      <c r="F10">
        <f t="shared" si="1"/>
      </c>
      <c r="H10" s="12"/>
      <c r="I10" s="3">
        <f t="shared" si="2"/>
      </c>
      <c r="J10" s="3">
        <f t="shared" si="3"/>
      </c>
    </row>
    <row r="11" spans="1:10" ht="12.75">
      <c r="A11" s="9" t="s">
        <v>31</v>
      </c>
      <c r="B11" s="10"/>
      <c r="C11" s="11"/>
      <c r="D11" s="3">
        <f t="shared" si="0"/>
      </c>
      <c r="E11" s="12"/>
      <c r="F11">
        <f t="shared" si="1"/>
      </c>
      <c r="H11" s="12"/>
      <c r="I11" s="3">
        <f t="shared" si="2"/>
      </c>
      <c r="J11" s="3">
        <f t="shared" si="3"/>
      </c>
    </row>
    <row r="12" spans="1:10" ht="12.75">
      <c r="A12" s="9" t="s">
        <v>32</v>
      </c>
      <c r="B12" s="9" t="s">
        <v>35</v>
      </c>
      <c r="C12" s="11">
        <v>0.33</v>
      </c>
      <c r="D12" s="3">
        <f t="shared" si="0"/>
        <v>7.590000000000001</v>
      </c>
      <c r="E12" s="28" t="s">
        <v>33</v>
      </c>
      <c r="F12">
        <f t="shared" si="1"/>
        <v>8</v>
      </c>
      <c r="H12" s="12">
        <v>3.5</v>
      </c>
      <c r="I12" s="3">
        <f t="shared" si="2"/>
        <v>28</v>
      </c>
      <c r="J12" s="3">
        <f t="shared" si="3"/>
        <v>1.155</v>
      </c>
    </row>
    <row r="13" spans="1:10" ht="12.75">
      <c r="A13" s="9"/>
      <c r="B13" s="10"/>
      <c r="C13" s="11"/>
      <c r="D13" s="3">
        <f t="shared" si="0"/>
      </c>
      <c r="E13" s="12"/>
      <c r="F13">
        <f t="shared" si="1"/>
      </c>
      <c r="H13" s="12"/>
      <c r="I13" s="3">
        <f t="shared" si="2"/>
      </c>
      <c r="J13" s="3">
        <f t="shared" si="3"/>
      </c>
    </row>
    <row r="14" spans="1:10" ht="12.75">
      <c r="A14" s="9" t="s">
        <v>34</v>
      </c>
      <c r="B14" s="10"/>
      <c r="C14" s="11"/>
      <c r="D14" s="3">
        <f t="shared" si="0"/>
      </c>
      <c r="E14" s="12"/>
      <c r="F14">
        <f t="shared" si="1"/>
      </c>
      <c r="H14" s="12"/>
      <c r="I14" s="3">
        <f t="shared" si="2"/>
      </c>
      <c r="J14" s="3">
        <f t="shared" si="3"/>
      </c>
    </row>
    <row r="15" spans="1:10" ht="12.75">
      <c r="A15" s="9" t="s">
        <v>40</v>
      </c>
      <c r="B15" s="9" t="s">
        <v>35</v>
      </c>
      <c r="C15" s="11">
        <f>1/20</f>
        <v>0.05</v>
      </c>
      <c r="D15" s="3">
        <f t="shared" si="0"/>
        <v>1.1500000000000001</v>
      </c>
      <c r="E15" s="28" t="s">
        <v>41</v>
      </c>
      <c r="F15">
        <f t="shared" si="1"/>
        <v>2</v>
      </c>
      <c r="H15" s="12">
        <v>7.5</v>
      </c>
      <c r="I15" s="3">
        <f t="shared" si="2"/>
        <v>15</v>
      </c>
      <c r="J15" s="3">
        <f t="shared" si="3"/>
        <v>0.375</v>
      </c>
    </row>
    <row r="16" spans="1:10" ht="12.75">
      <c r="A16" s="9" t="s">
        <v>38</v>
      </c>
      <c r="B16" s="9" t="s">
        <v>39</v>
      </c>
      <c r="C16" s="11">
        <f>4/100</f>
        <v>0.04</v>
      </c>
      <c r="D16" s="3">
        <f t="shared" si="0"/>
        <v>0.92</v>
      </c>
      <c r="E16" s="28" t="s">
        <v>33</v>
      </c>
      <c r="F16">
        <f t="shared" si="1"/>
        <v>1</v>
      </c>
      <c r="H16" s="12">
        <v>4</v>
      </c>
      <c r="I16" s="3">
        <f t="shared" si="2"/>
        <v>4</v>
      </c>
      <c r="J16" s="3">
        <f t="shared" si="3"/>
        <v>0.16</v>
      </c>
    </row>
    <row r="17" spans="1:10" ht="12.75">
      <c r="A17" s="9"/>
      <c r="B17" s="10"/>
      <c r="C17" s="11"/>
      <c r="D17" s="3">
        <f>IF(C17&gt;0,C17*$B$4,"")</f>
      </c>
      <c r="E17" s="12"/>
      <c r="F17">
        <f>IF(C17&gt;0,ROUNDUP(C17*$B$4,0),"")</f>
      </c>
      <c r="H17" s="12"/>
      <c r="I17" s="3">
        <f>IF(C17&gt;0,F17*H17,"")</f>
      </c>
      <c r="J17" s="3">
        <f>IF(C17&gt;0,D17/$B$4*H17,"")</f>
      </c>
    </row>
    <row r="18" spans="1:10" ht="12.75">
      <c r="A18" s="9" t="s">
        <v>36</v>
      </c>
      <c r="B18" s="10"/>
      <c r="C18" s="11"/>
      <c r="D18" s="3">
        <f t="shared" si="0"/>
      </c>
      <c r="E18" s="12"/>
      <c r="F18">
        <f t="shared" si="1"/>
      </c>
      <c r="H18" s="12"/>
      <c r="I18" s="3">
        <f t="shared" si="2"/>
      </c>
      <c r="J18" s="3">
        <f t="shared" si="3"/>
      </c>
    </row>
    <row r="19" spans="1:10" ht="12.75">
      <c r="A19" s="9" t="s">
        <v>37</v>
      </c>
      <c r="B19" s="9" t="s">
        <v>35</v>
      </c>
      <c r="C19" s="11">
        <f>6/500</f>
        <v>0.012</v>
      </c>
      <c r="D19" s="3">
        <f t="shared" si="0"/>
        <v>0.276</v>
      </c>
      <c r="E19" s="28" t="s">
        <v>33</v>
      </c>
      <c r="F19">
        <f t="shared" si="1"/>
        <v>1</v>
      </c>
      <c r="H19" s="12">
        <v>25</v>
      </c>
      <c r="I19" s="3">
        <f t="shared" si="2"/>
        <v>25</v>
      </c>
      <c r="J19" s="3">
        <f t="shared" si="3"/>
        <v>0.3</v>
      </c>
    </row>
    <row r="20" spans="1:10" ht="12.75">
      <c r="A20" s="9"/>
      <c r="B20" s="10"/>
      <c r="C20" s="11"/>
      <c r="D20" s="3">
        <f t="shared" si="0"/>
      </c>
      <c r="E20" s="12"/>
      <c r="F20">
        <f t="shared" si="1"/>
      </c>
      <c r="H20" s="12"/>
      <c r="I20" s="3">
        <f t="shared" si="2"/>
      </c>
      <c r="J20" s="3">
        <f t="shared" si="3"/>
      </c>
    </row>
    <row r="21" spans="1:10" ht="12.75">
      <c r="A21" s="9"/>
      <c r="B21" s="10"/>
      <c r="C21" s="11"/>
      <c r="D21" s="3">
        <f t="shared" si="0"/>
      </c>
      <c r="E21" s="12"/>
      <c r="F21">
        <f t="shared" si="1"/>
      </c>
      <c r="H21" s="12"/>
      <c r="I21" s="3">
        <f t="shared" si="2"/>
      </c>
      <c r="J21" s="3">
        <f t="shared" si="3"/>
      </c>
    </row>
    <row r="22" spans="1:10" ht="12.75">
      <c r="A22" s="9"/>
      <c r="B22" s="10"/>
      <c r="C22" s="11"/>
      <c r="D22" s="3">
        <f t="shared" si="0"/>
      </c>
      <c r="E22" s="12"/>
      <c r="F22">
        <f t="shared" si="1"/>
      </c>
      <c r="H22" s="12"/>
      <c r="I22" s="3">
        <f t="shared" si="2"/>
      </c>
      <c r="J22" s="3">
        <f t="shared" si="3"/>
      </c>
    </row>
    <row r="23" spans="1:10" ht="12.75">
      <c r="A23" s="9"/>
      <c r="B23" s="10"/>
      <c r="C23" s="11"/>
      <c r="D23" s="3">
        <f t="shared" si="0"/>
      </c>
      <c r="E23" s="12"/>
      <c r="F23">
        <f t="shared" si="1"/>
      </c>
      <c r="H23" s="12"/>
      <c r="I23" s="3">
        <f t="shared" si="2"/>
      </c>
      <c r="J23" s="3">
        <f t="shared" si="3"/>
      </c>
    </row>
    <row r="24" spans="1:10" ht="12.75">
      <c r="A24" s="9"/>
      <c r="B24" s="10"/>
      <c r="C24" s="11"/>
      <c r="D24" s="3">
        <f t="shared" si="0"/>
      </c>
      <c r="E24" s="12"/>
      <c r="F24">
        <f t="shared" si="1"/>
      </c>
      <c r="H24" s="12"/>
      <c r="I24" s="3">
        <f t="shared" si="2"/>
      </c>
      <c r="J24" s="3">
        <f t="shared" si="3"/>
      </c>
    </row>
    <row r="25" spans="1:10" ht="12.75">
      <c r="A25" s="9"/>
      <c r="B25" s="10"/>
      <c r="C25" s="11"/>
      <c r="D25" s="3">
        <f t="shared" si="0"/>
      </c>
      <c r="E25" s="12"/>
      <c r="F25">
        <f t="shared" si="1"/>
      </c>
      <c r="H25" s="12"/>
      <c r="I25" s="3">
        <f t="shared" si="2"/>
      </c>
      <c r="J25" s="3">
        <f t="shared" si="3"/>
      </c>
    </row>
    <row r="26" spans="1:10" ht="12.75">
      <c r="A26" s="9"/>
      <c r="B26" s="10"/>
      <c r="C26" s="11"/>
      <c r="D26" s="3">
        <f t="shared" si="0"/>
      </c>
      <c r="E26" s="12"/>
      <c r="F26">
        <f t="shared" si="1"/>
      </c>
      <c r="H26" s="12"/>
      <c r="I26" s="3">
        <f t="shared" si="2"/>
      </c>
      <c r="J26" s="3">
        <f t="shared" si="3"/>
      </c>
    </row>
    <row r="27" spans="1:10" ht="12.75">
      <c r="A27" s="9"/>
      <c r="B27" s="10"/>
      <c r="C27" s="11"/>
      <c r="D27" s="3">
        <f t="shared" si="0"/>
      </c>
      <c r="E27" s="12"/>
      <c r="F27">
        <f t="shared" si="1"/>
      </c>
      <c r="H27" s="12"/>
      <c r="I27" s="3">
        <f t="shared" si="2"/>
      </c>
      <c r="J27" s="3">
        <f t="shared" si="3"/>
      </c>
    </row>
    <row r="28" spans="1:10" ht="12.75">
      <c r="A28" s="9"/>
      <c r="B28" s="10"/>
      <c r="C28" s="11"/>
      <c r="D28" s="3">
        <f t="shared" si="0"/>
      </c>
      <c r="E28" s="12"/>
      <c r="F28">
        <f t="shared" si="1"/>
      </c>
      <c r="H28" s="12"/>
      <c r="I28" s="3">
        <f t="shared" si="2"/>
      </c>
      <c r="J28" s="3">
        <f t="shared" si="3"/>
      </c>
    </row>
    <row r="29" spans="1:10" ht="12.75">
      <c r="A29" s="9"/>
      <c r="B29" s="10"/>
      <c r="C29" s="11"/>
      <c r="D29" s="3">
        <f t="shared" si="0"/>
      </c>
      <c r="E29" s="12"/>
      <c r="F29">
        <f t="shared" si="1"/>
      </c>
      <c r="H29" s="12"/>
      <c r="I29" s="3">
        <f t="shared" si="2"/>
      </c>
      <c r="J29" s="3">
        <f t="shared" si="3"/>
      </c>
    </row>
    <row r="30" spans="1:10" ht="12.75">
      <c r="A30" s="9"/>
      <c r="B30" s="10"/>
      <c r="C30" s="11"/>
      <c r="D30" s="3">
        <f t="shared" si="0"/>
      </c>
      <c r="E30" s="12"/>
      <c r="F30">
        <f t="shared" si="1"/>
      </c>
      <c r="H30" s="12"/>
      <c r="I30" s="3">
        <f t="shared" si="2"/>
      </c>
      <c r="J30" s="3">
        <f t="shared" si="3"/>
      </c>
    </row>
    <row r="31" spans="1:10" ht="12.75">
      <c r="A31" s="9"/>
      <c r="B31" s="10"/>
      <c r="C31" s="11"/>
      <c r="D31" s="3">
        <f t="shared" si="0"/>
      </c>
      <c r="E31" s="12"/>
      <c r="F31">
        <f t="shared" si="1"/>
      </c>
      <c r="H31" s="12"/>
      <c r="I31" s="3">
        <f t="shared" si="2"/>
      </c>
      <c r="J31" s="3">
        <f t="shared" si="3"/>
      </c>
    </row>
    <row r="32" spans="1:10" ht="12.75">
      <c r="A32" s="9"/>
      <c r="B32" s="10"/>
      <c r="C32" s="11"/>
      <c r="D32" s="3">
        <f t="shared" si="0"/>
      </c>
      <c r="E32" s="12"/>
      <c r="F32">
        <f t="shared" si="1"/>
      </c>
      <c r="H32" s="12"/>
      <c r="I32" s="3">
        <f t="shared" si="2"/>
      </c>
      <c r="J32" s="3">
        <f t="shared" si="3"/>
      </c>
    </row>
    <row r="33" spans="1:10" ht="12.75">
      <c r="A33" s="9"/>
      <c r="B33" s="10"/>
      <c r="C33" s="11"/>
      <c r="D33" s="3">
        <f t="shared" si="0"/>
      </c>
      <c r="E33" s="12"/>
      <c r="F33">
        <f t="shared" si="1"/>
      </c>
      <c r="H33" s="12"/>
      <c r="I33" s="3">
        <f t="shared" si="2"/>
      </c>
      <c r="J33" s="3">
        <f t="shared" si="3"/>
      </c>
    </row>
    <row r="34" spans="1:10" ht="12.75">
      <c r="A34" s="9"/>
      <c r="B34" s="10"/>
      <c r="C34" s="11"/>
      <c r="D34" s="3">
        <f t="shared" si="0"/>
      </c>
      <c r="E34" s="12"/>
      <c r="F34">
        <f t="shared" si="1"/>
      </c>
      <c r="H34" s="12"/>
      <c r="I34" s="3">
        <f t="shared" si="2"/>
      </c>
      <c r="J34" s="3">
        <f t="shared" si="3"/>
      </c>
    </row>
    <row r="35" spans="1:10" ht="12.75">
      <c r="A35" s="9"/>
      <c r="B35" s="10"/>
      <c r="C35" s="11"/>
      <c r="D35" s="3">
        <f t="shared" si="0"/>
      </c>
      <c r="E35" s="12"/>
      <c r="F35">
        <f t="shared" si="1"/>
      </c>
      <c r="H35" s="12"/>
      <c r="I35" s="3">
        <f t="shared" si="2"/>
      </c>
      <c r="J35" s="3">
        <f t="shared" si="3"/>
      </c>
    </row>
    <row r="36" spans="1:10" ht="12.75">
      <c r="A36" s="9"/>
      <c r="B36" s="10"/>
      <c r="C36" s="11"/>
      <c r="D36" s="3">
        <f t="shared" si="0"/>
      </c>
      <c r="E36" s="12"/>
      <c r="F36">
        <f t="shared" si="1"/>
      </c>
      <c r="H36" s="12"/>
      <c r="I36" s="3">
        <f t="shared" si="2"/>
      </c>
      <c r="J36" s="3">
        <f t="shared" si="3"/>
      </c>
    </row>
    <row r="37" spans="1:10" ht="12.75">
      <c r="A37" s="9"/>
      <c r="B37" s="10"/>
      <c r="C37" s="11"/>
      <c r="D37" s="3">
        <f t="shared" si="0"/>
      </c>
      <c r="E37" s="12"/>
      <c r="F37">
        <f t="shared" si="1"/>
      </c>
      <c r="H37" s="12"/>
      <c r="I37" s="3">
        <f t="shared" si="2"/>
      </c>
      <c r="J37" s="3">
        <f t="shared" si="3"/>
      </c>
    </row>
    <row r="38" spans="1:10" ht="12.75">
      <c r="A38" s="9"/>
      <c r="B38" s="10"/>
      <c r="C38" s="11"/>
      <c r="D38" s="3">
        <f t="shared" si="0"/>
      </c>
      <c r="E38" s="12"/>
      <c r="F38">
        <f t="shared" si="1"/>
      </c>
      <c r="H38" s="12"/>
      <c r="I38" s="3">
        <f t="shared" si="2"/>
      </c>
      <c r="J38" s="3">
        <f t="shared" si="3"/>
      </c>
    </row>
    <row r="39" spans="1:10" ht="12.75">
      <c r="A39" s="9"/>
      <c r="B39" s="10"/>
      <c r="C39" s="11"/>
      <c r="D39" s="3">
        <f t="shared" si="0"/>
      </c>
      <c r="E39" s="12"/>
      <c r="F39">
        <f t="shared" si="1"/>
      </c>
      <c r="H39" s="12"/>
      <c r="I39" s="3">
        <f t="shared" si="2"/>
      </c>
      <c r="J39" s="3">
        <f t="shared" si="3"/>
      </c>
    </row>
    <row r="40" spans="1:10" ht="12.75">
      <c r="A40" s="9"/>
      <c r="B40" s="10"/>
      <c r="C40" s="11"/>
      <c r="D40" s="3">
        <f t="shared" si="0"/>
      </c>
      <c r="E40" s="12"/>
      <c r="F40">
        <f t="shared" si="1"/>
      </c>
      <c r="H40" s="12"/>
      <c r="I40" s="3">
        <f t="shared" si="2"/>
      </c>
      <c r="J40" s="3">
        <f t="shared" si="3"/>
      </c>
    </row>
    <row r="41" spans="1:10" ht="12.75">
      <c r="A41" s="9"/>
      <c r="B41" s="10"/>
      <c r="C41" s="11"/>
      <c r="D41" s="3">
        <f t="shared" si="0"/>
      </c>
      <c r="E41" s="12"/>
      <c r="F41">
        <f t="shared" si="1"/>
      </c>
      <c r="H41" s="12"/>
      <c r="I41" s="3">
        <f t="shared" si="2"/>
      </c>
      <c r="J41" s="3">
        <f t="shared" si="3"/>
      </c>
    </row>
    <row r="42" spans="1:10" ht="12.75">
      <c r="A42" s="9"/>
      <c r="B42" s="10"/>
      <c r="C42" s="11"/>
      <c r="D42" s="3">
        <f t="shared" si="0"/>
      </c>
      <c r="E42" s="12"/>
      <c r="F42">
        <f t="shared" si="1"/>
      </c>
      <c r="H42" s="12"/>
      <c r="I42" s="3">
        <f t="shared" si="2"/>
      </c>
      <c r="J42" s="3">
        <f t="shared" si="3"/>
      </c>
    </row>
    <row r="43" spans="1:10" ht="13.5" thickBot="1">
      <c r="A43" s="16"/>
      <c r="B43" s="17"/>
      <c r="C43" s="18"/>
      <c r="D43" s="19">
        <f t="shared" si="0"/>
      </c>
      <c r="E43" s="20"/>
      <c r="F43" s="21">
        <f t="shared" si="1"/>
      </c>
      <c r="G43" s="21"/>
      <c r="H43" s="20"/>
      <c r="I43" s="19">
        <f t="shared" si="2"/>
      </c>
      <c r="J43" s="19">
        <f t="shared" si="3"/>
      </c>
    </row>
    <row r="44" spans="6:10" ht="12.75">
      <c r="F44" t="s">
        <v>13</v>
      </c>
      <c r="H44" s="3"/>
      <c r="I44" s="3">
        <f>SUM(I8:I43)</f>
        <v>132</v>
      </c>
      <c r="J44" s="3">
        <f>SUM(J8:J43)</f>
        <v>3.49</v>
      </c>
    </row>
  </sheetData>
  <sheetProtection sheet="1" objects="1" scenarios="1" selectLockedCells="1"/>
  <mergeCells count="3">
    <mergeCell ref="A1:J1"/>
    <mergeCell ref="B2:E2"/>
    <mergeCell ref="B3:E3"/>
  </mergeCells>
  <printOptions/>
  <pageMargins left="0.75" right="0.75" top="1" bottom="1" header="0.5" footer="0.5"/>
  <pageSetup fitToHeight="1" fitToWidth="1" horizontalDpi="600" verticalDpi="600" orientation="landscape" scale="84" r:id="rId1"/>
  <headerFooter alignWithMargins="0">
    <oddHeader>&amp;LAGRI 421&amp;R&amp;D</oddHead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96.00390625" style="0" customWidth="1"/>
  </cols>
  <sheetData>
    <row r="1" ht="12.75">
      <c r="A1" s="26" t="s">
        <v>23</v>
      </c>
    </row>
    <row r="2" ht="12.75">
      <c r="A2" s="13"/>
    </row>
    <row r="3" ht="12.75">
      <c r="A3" s="25" t="s">
        <v>25</v>
      </c>
    </row>
    <row r="4" ht="12.75">
      <c r="A4" s="25" t="s">
        <v>26</v>
      </c>
    </row>
    <row r="5" ht="12.75">
      <c r="A5" s="25" t="s">
        <v>27</v>
      </c>
    </row>
    <row r="6" ht="38.25">
      <c r="A6" s="25" t="s">
        <v>42</v>
      </c>
    </row>
    <row r="7" ht="12.75">
      <c r="A7" s="25" t="s">
        <v>28</v>
      </c>
    </row>
    <row r="8" ht="12.75">
      <c r="A8" s="13" t="s">
        <v>16</v>
      </c>
    </row>
    <row r="9" ht="12.75">
      <c r="A9" s="25" t="s">
        <v>24</v>
      </c>
    </row>
    <row r="10" ht="12.75">
      <c r="A10" s="25" t="s">
        <v>29</v>
      </c>
    </row>
    <row r="11" ht="12.75">
      <c r="A11" s="13" t="s">
        <v>17</v>
      </c>
    </row>
    <row r="12" ht="12.75">
      <c r="A12" s="25" t="s">
        <v>43</v>
      </c>
    </row>
    <row r="13" ht="12.75">
      <c r="A13" s="25" t="s">
        <v>44</v>
      </c>
    </row>
    <row r="14" ht="12.75">
      <c r="A14" s="13"/>
    </row>
    <row r="15" ht="12.75">
      <c r="A15" s="13" t="s">
        <v>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Peak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Spiess</dc:creator>
  <cp:keywords/>
  <dc:description/>
  <cp:lastModifiedBy>Michael Spiess</cp:lastModifiedBy>
  <cp:lastPrinted>2006-03-28T19:21:19Z</cp:lastPrinted>
  <dcterms:created xsi:type="dcterms:W3CDTF">1998-03-16T15:57:13Z</dcterms:created>
  <dcterms:modified xsi:type="dcterms:W3CDTF">2009-06-28T15:23:26Z</dcterms:modified>
  <cp:category/>
  <cp:version/>
  <cp:contentType/>
  <cp:contentStatus/>
</cp:coreProperties>
</file>